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96" yWindow="-96" windowWidth="19392" windowHeight="10392"/>
  </bookViews>
  <sheets>
    <sheet name="博士国奖" sheetId="6" r:id="rId1"/>
    <sheet name="Sheet1" sheetId="7" r:id="rId2"/>
  </sheets>
  <definedNames>
    <definedName name="_xlnm._FilterDatabase" localSheetId="0" hidden="1">博士国奖!$A$2:$AX$5</definedName>
    <definedName name="_GoBack" localSheetId="0">博士国奖!$AR$5</definedName>
  </definedNames>
  <calcPr calcId="1445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V14" i="6" l="1"/>
  <c r="AV9" i="6"/>
  <c r="AV21" i="6"/>
  <c r="AV10" i="6"/>
  <c r="AV18" i="6"/>
  <c r="AV8" i="6"/>
  <c r="AV19" i="6"/>
  <c r="AV23" i="6"/>
  <c r="AV11" i="6"/>
  <c r="AV16" i="6"/>
  <c r="AV22" i="6"/>
  <c r="AV20" i="6"/>
  <c r="AV6" i="6"/>
  <c r="AV7" i="6"/>
  <c r="AV15" i="6"/>
  <c r="AV12" i="6"/>
  <c r="AV13" i="6"/>
</calcChain>
</file>

<file path=xl/sharedStrings.xml><?xml version="1.0" encoding="utf-8"?>
<sst xmlns="http://schemas.openxmlformats.org/spreadsheetml/2006/main" count="195" uniqueCount="128">
  <si>
    <t>2018年度交通运输工程学院研究生国家奖学金申请人材料一览表（博士生）</t>
  </si>
  <si>
    <t>序号</t>
  </si>
  <si>
    <t>学号</t>
  </si>
  <si>
    <t>姓名</t>
  </si>
  <si>
    <t>学生类别</t>
  </si>
  <si>
    <t>所在系</t>
  </si>
  <si>
    <t>总平均成绩</t>
  </si>
  <si>
    <t>一、论文</t>
  </si>
  <si>
    <t>二、专利</t>
  </si>
  <si>
    <t>三、获奖</t>
  </si>
  <si>
    <t>科研成果得分</t>
  </si>
  <si>
    <t>总分</t>
  </si>
  <si>
    <t>备注</t>
  </si>
  <si>
    <t>目录内A类期刊论文</t>
  </si>
  <si>
    <t>目录内A类会议论文</t>
  </si>
  <si>
    <t>目录内B类期刊论文</t>
  </si>
  <si>
    <t>目录内B类会议论文</t>
  </si>
  <si>
    <t>目录外期刊和会议论文</t>
  </si>
  <si>
    <t>科技进步奖</t>
  </si>
  <si>
    <t>全国挑战杯</t>
  </si>
  <si>
    <t>上海市挑战杯</t>
  </si>
  <si>
    <t>全国研究生数学建模竞赛</t>
  </si>
  <si>
    <t>论文</t>
  </si>
  <si>
    <t>发表，10分/篇</t>
  </si>
  <si>
    <t>EI检索，5分/篇</t>
  </si>
  <si>
    <t>SCI/SSCI检索，20分/篇</t>
  </si>
  <si>
    <t>得分</t>
  </si>
  <si>
    <t>发表，5分/篇</t>
  </si>
  <si>
    <t>EI检索，3分/篇</t>
  </si>
  <si>
    <t>SCI/SSCI检索，25分/篇</t>
  </si>
  <si>
    <t>发表，8分/篇</t>
  </si>
  <si>
    <t>发表，1分/篇</t>
  </si>
  <si>
    <t>EI检索，2分/篇</t>
  </si>
  <si>
    <t>SCI/SSCI检索，29分/篇</t>
  </si>
  <si>
    <t>授权 20分/项；除了学院教师（包括导师）和外单位人员以外，我院研究生排名在第1-5名的分享专利计分，其中排序第1者占45%，排序第2者占25%，排序第3者15%，排序第4者占10%，排序第5者占5%</t>
  </si>
  <si>
    <t>国家级 1人次100分</t>
  </si>
  <si>
    <t>省部级科技进步一等奖，1人次80分；省部级科技进步二等奖，1人次50分；省部级科技进步三等奖，1人次30分</t>
  </si>
  <si>
    <t>特等奖总计200分，一等奖总计160分，二等奖总计120分，三等奖总计100分，入围阶段作品总计80分；其中排序第1者占40%，排序第2者占30%，排序第3者20%，排序第4者占5%，排序第5者占5%</t>
  </si>
  <si>
    <t>特等奖总计100分，一等奖总计80分，二等奖总计60分，三等奖总计50分，入围决赛阶段作为总计40分；其中排序第1者占40%，排序第2者占30%，排序第3者20%，排序第4者占5%，排序第5者占5%</t>
  </si>
  <si>
    <t>特等奖总计120分，一等奖总计100分，二等奖总计80分，三等奖总计60分，入围阶段作品总计50分；其中排序第1者占40%，排序第2者占30%，排序第3者20%，排序第4者占5%，排序第5者占5%</t>
  </si>
  <si>
    <t>一等奖总计30分，二等奖总计20分，三等奖总计10分；其中排序第1者占50%，排序第2者占30%，排序第3者占20%</t>
  </si>
  <si>
    <t>得分</t>
    <phoneticPr fontId="8" type="noConversion"/>
  </si>
  <si>
    <t>一等奖总计20分，二等奖总计10分，三等奖总计5分；其中排序第1者占50%，排序第2者占30%，排序第3者占20%，排序第4者占5%，排序第5者占5%</t>
    <phoneticPr fontId="8" type="noConversion"/>
  </si>
  <si>
    <t>中国城市轨道交通创新创业大赛</t>
    <phoneticPr fontId="8" type="noConversion"/>
  </si>
  <si>
    <t>中国研究生智慧城市技术与创意设计大赛</t>
    <phoneticPr fontId="8" type="noConversion"/>
  </si>
  <si>
    <t>ESI论文</t>
    <phoneticPr fontId="8" type="noConversion"/>
  </si>
  <si>
    <t>ESI前0.1%论文，100分/篇</t>
    <phoneticPr fontId="8" type="noConversion"/>
  </si>
  <si>
    <t>ESI前1%论文,60分/篇</t>
    <phoneticPr fontId="8" type="noConversion"/>
  </si>
  <si>
    <t>发表于中科院的1区和2区，且被SCI检索，30分/篇</t>
    <phoneticPr fontId="8" type="noConversion"/>
  </si>
  <si>
    <t>陈灿</t>
  </si>
  <si>
    <t>张红军</t>
  </si>
  <si>
    <t>李克平</t>
  </si>
  <si>
    <t>交通运输</t>
  </si>
  <si>
    <t>学制内</t>
  </si>
  <si>
    <t>A two-way progression model for arterial signal coordination considering side-street turning traffic</t>
  </si>
  <si>
    <t xml:space="preserve">Transportmetrica </t>
  </si>
  <si>
    <t xml:space="preserve">B-Transport </t>
  </si>
  <si>
    <t>Dynamics</t>
  </si>
  <si>
    <t>SCI</t>
  </si>
  <si>
    <t>陈灿</t>
    <phoneticPr fontId="8" type="noConversion"/>
  </si>
  <si>
    <t>陈欣然</t>
  </si>
  <si>
    <t>Influence of combined load on the performance of geosynthetics as antireflective cracking system in semirigid base asphalt pavements
基于MMLS3设备的土工布防治反射裂缝效果研究</t>
    <phoneticPr fontId="8" type="noConversion"/>
  </si>
  <si>
    <t>10*2</t>
    <phoneticPr fontId="8" type="noConversion"/>
  </si>
  <si>
    <t>否</t>
    <phoneticPr fontId="8" type="noConversion"/>
  </si>
  <si>
    <t>超学制第一年</t>
    <phoneticPr fontId="8" type="noConversion"/>
  </si>
  <si>
    <t>杜晓博</t>
    <phoneticPr fontId="8" type="noConversion"/>
  </si>
  <si>
    <t>Freezing-thawing resistance evaluations of concrete pavements with deicing salts based on various surfaces and air void parameters
Salt-Frost Resistance Performance of Airfield Concrete Based on Meso-Structural Parameters</t>
    <phoneticPr fontId="8" type="noConversion"/>
  </si>
  <si>
    <t>20*2</t>
    <phoneticPr fontId="8" type="noConversion"/>
  </si>
  <si>
    <t>Salt-Frost Resistance Evaluation of Airport Concrete based on Various Surfaces and Air Void Distributions</t>
  </si>
  <si>
    <t>是</t>
    <phoneticPr fontId="8" type="noConversion"/>
  </si>
  <si>
    <t>杜镇宇</t>
    <phoneticPr fontId="8" type="noConversion"/>
  </si>
  <si>
    <t xml:space="preserve">ldentification of asphalt aging characterization by spectrophotometry technique 
Application of spectrophotometry on detecting asphalt content of emulsified asphalt  Characterizing asphalt aging behaviors and rheological properties based on spectrophotometry
</t>
    <phoneticPr fontId="8" type="noConversion"/>
  </si>
  <si>
    <t xml:space="preserve">Application of spectrophotometry on detecting asphalt content of emulsified asphalt
Applications of Fourier transform infrared spectroscopy technologies on asphalt materials  
</t>
    <phoneticPr fontId="8" type="noConversion"/>
  </si>
  <si>
    <t>侯向导</t>
    <phoneticPr fontId="8" type="noConversion"/>
  </si>
  <si>
    <t xml:space="preserve">Application of spectrophotometry on detecting asphalt content of emulsified asphalt
High Temperature Rheological Properties of Asphalts at Various  Aging States by Spectrophotometry Technique 
</t>
    <phoneticPr fontId="8" type="noConversion"/>
  </si>
  <si>
    <t>5*2</t>
    <phoneticPr fontId="8" type="noConversion"/>
  </si>
  <si>
    <t>用于机场路面的改性沥青材料、其制备方法及应用(发明专利)</t>
    <phoneticPr fontId="8" type="noConversion"/>
  </si>
  <si>
    <t>李彬</t>
    <phoneticPr fontId="8" type="noConversion"/>
  </si>
  <si>
    <t>Fatigue behavior of microcapsule-induced self-healing asphalt concrete</t>
  </si>
  <si>
    <t>超学制第二年</t>
    <phoneticPr fontId="8" type="noConversion"/>
  </si>
  <si>
    <t>刘艳婷</t>
    <phoneticPr fontId="8" type="noConversion"/>
  </si>
  <si>
    <t>1610759</t>
    <phoneticPr fontId="8" type="noConversion"/>
  </si>
  <si>
    <t>Impact of Fog Conditions on Lane-Level Speeds on Freeways</t>
    <phoneticPr fontId="8" type="noConversion"/>
  </si>
  <si>
    <t>Analysis of impact of fog-related reduced visibility on operating speed of multilane expressway in shanghai, china</t>
  </si>
  <si>
    <t>1710515</t>
  </si>
  <si>
    <t>满立</t>
    <phoneticPr fontId="8" type="noConversion"/>
  </si>
  <si>
    <t>基于数值计算的填挖交界路基施工优化</t>
  </si>
  <si>
    <t>秦国阳</t>
    <phoneticPr fontId="8" type="noConversion"/>
  </si>
  <si>
    <t>1510724</t>
    <phoneticPr fontId="8" type="noConversion"/>
  </si>
  <si>
    <t>Mining factors affecting taxi driver’s incomes using GPS trajectories
ProbDetect: A choice probability-based taxi trip anomaly detection model considering traffic variability</t>
    <phoneticPr fontId="8" type="noConversion"/>
  </si>
  <si>
    <t>30*2</t>
    <phoneticPr fontId="8" type="noConversion"/>
  </si>
  <si>
    <t>1610764</t>
    <phoneticPr fontId="8" type="noConversion"/>
  </si>
  <si>
    <t>宋少飞</t>
    <phoneticPr fontId="8" type="noConversion"/>
  </si>
  <si>
    <t>汤莲花</t>
    <phoneticPr fontId="8" type="noConversion"/>
  </si>
  <si>
    <t>1610762</t>
    <phoneticPr fontId="8" type="noConversion"/>
  </si>
  <si>
    <t>10*3</t>
    <phoneticPr fontId="8" type="noConversion"/>
  </si>
  <si>
    <t>5*3</t>
    <phoneticPr fontId="8" type="noConversion"/>
  </si>
  <si>
    <t>国外典型都市圈市域铁路发展及启示
快慢车模式下市郊乘客乘车路径选择行为研究
高速铁路客运产品组合设计策略研究</t>
    <phoneticPr fontId="8" type="noConversion"/>
  </si>
  <si>
    <t>8*3</t>
    <phoneticPr fontId="8" type="noConversion"/>
  </si>
  <si>
    <t>Adjustment of Operation Delay of Suburban Express and Slow Train Based on Dynamic Passenger Flow Demand</t>
  </si>
  <si>
    <t>王文璇</t>
    <phoneticPr fontId="8" type="noConversion"/>
  </si>
  <si>
    <t xml:space="preserve">Route Identification Method for On-Ramp Traffic at Adjacent Intersections of Expressway Entrance
多前车影响的智能网联车辆纵向控制模型
基于动态时间弯曲距离的快速路入口 匝道周围路径分级方法
</t>
    <phoneticPr fontId="8" type="noConversion"/>
  </si>
  <si>
    <t>王雪</t>
    <phoneticPr fontId="8" type="noConversion"/>
  </si>
  <si>
    <t>1710522</t>
    <phoneticPr fontId="8" type="noConversion"/>
  </si>
  <si>
    <t>1610750</t>
    <phoneticPr fontId="8" type="noConversion"/>
  </si>
  <si>
    <t>Characterization of Particle Movement in Superpave Gyratory Compactor at Meso-scale Using SmartRock Sensors
Towards Smart Compaction: Particle Movement Characteristics from Laboratory to the Field</t>
    <phoneticPr fontId="8" type="noConversion"/>
  </si>
  <si>
    <t>叶倩</t>
    <phoneticPr fontId="8" type="noConversion"/>
  </si>
  <si>
    <t>How taxi operation change in the development of e-hailing APPs: A case study in Shanghai, China</t>
  </si>
  <si>
    <t>社交网络公众参与的态度响应和互动结构研究：整体性技术框架和实证案例</t>
  </si>
  <si>
    <t>信息机制对出租车司机服务供给行为的影响研究</t>
  </si>
  <si>
    <t>余朔</t>
    <phoneticPr fontId="8" type="noConversion"/>
  </si>
  <si>
    <t>环缝榫槽破坏对相邻环变形及内力的影响</t>
  </si>
  <si>
    <t>张俊</t>
    <phoneticPr fontId="8" type="noConversion"/>
  </si>
  <si>
    <t>Transfer Coordination-Based Train Organization for Small-Size Metro Networks
A Hybrid Forewarning Algorithm for Train Operation under Adverse Weather Conditions</t>
    <phoneticPr fontId="8" type="noConversion"/>
  </si>
  <si>
    <t>Identifying trip ends from raw GPS data with a hybrid spatio temporal clustering algorithm and random forest model
基于时空聚类算法的轨迹停驻点识别研究</t>
    <phoneticPr fontId="8" type="noConversion"/>
  </si>
  <si>
    <t>Detecting Travel Mode from GPS Data with a Bottom-up Method</t>
    <phoneticPr fontId="8" type="noConversion"/>
  </si>
  <si>
    <t>Characterization of Particle Movement in Superpave Gyratory Compactor at Meso-scale Using SmartRock Sensors
Towards Smart Compaction: Particle Movement Characteristics from Laboratory to the Field
Understanding Asphalt Mixture Compaction Mechanism from the perspective of coarse aggregate movement</t>
    <phoneticPr fontId="8" type="noConversion"/>
  </si>
  <si>
    <t>周洋</t>
    <phoneticPr fontId="8" type="noConversion"/>
  </si>
  <si>
    <t>Exploring the Change on Taxi Service Availability Under the Operation Mechanism of E-hailing Apps
Public Concerns and Response Pattern toward Shared Mobility Security using Social Media Data
Diffusion Network Analysis of Public Attitude toward Shared Bicycles Strategies using Social Media Data</t>
    <phoneticPr fontId="8" type="noConversion"/>
  </si>
  <si>
    <t xml:space="preserve">A two-way arterial signal coordination model considering side-street turning traffic
</t>
    <phoneticPr fontId="5" type="noConversion"/>
  </si>
  <si>
    <t xml:space="preserve">温拌LDPE改性沥青混合料性能研究
</t>
    <phoneticPr fontId="8" type="noConversion"/>
  </si>
  <si>
    <r>
      <t>针对高频出行旅客的铁路优惠卡设计研究（</t>
    </r>
    <r>
      <rPr>
        <sz val="9"/>
        <color theme="1"/>
        <rFont val="宋体"/>
        <family val="3"/>
        <charset val="134"/>
        <scheme val="minor"/>
      </rPr>
      <t xml:space="preserve">
基于双层规划的市郊轨道交通多交路快慢车开行方案优化研究
快慢车模式下轨道交通市郊线路通过能力计算</t>
    </r>
    <phoneticPr fontId="8" type="noConversion"/>
  </si>
  <si>
    <t>氯离子及迷流共同作用下持荷盾构管片钢筋锈层形态
荷载裂缝几何形态对管片外排钢筋锈层分布的影响
Modeling of the corrosion-induced crack in concrete contained transverse crack subject to chloride ion penetration</t>
    <phoneticPr fontId="8" type="noConversion"/>
  </si>
  <si>
    <t>Survival and activation behavior of microcapsules in self-healing asphalt mixture
Aided regeneration system of aged asphalt binder based on microcapsule technology</t>
    <phoneticPr fontId="8" type="noConversion"/>
  </si>
  <si>
    <t xml:space="preserve">Accident-Oriented Delay Propagation in High-Speed Railway Network
</t>
    <phoneticPr fontId="8" type="noConversion"/>
  </si>
  <si>
    <t>拟推荐</t>
    <phoneticPr fontId="8" type="noConversion"/>
  </si>
  <si>
    <t>超学制年数</t>
    <phoneticPr fontId="8" type="noConversion"/>
  </si>
  <si>
    <t>是否达到博士学位标准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</si>
</sst>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4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Times New Roman"/>
      <family val="1"/>
    </font>
    <font>
      <sz val="12"/>
      <color rgb="FF000000"/>
      <name val="仿宋_GB2312"/>
      <family val="1"/>
      <charset val="134"/>
    </font>
    <font>
      <sz val="10.5"/>
      <color theme="1"/>
      <name val="Times New Roman"/>
      <family val="1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</cellStyleXfs>
  <cellXfs count="87">
    <xf numFmtId="0" fontId="0" fillId="0" borderId="0" xfId="0">
      <alignment vertical="center"/>
    </xf>
    <xf numFmtId="0" fontId="1" fillId="2" borderId="0" xfId="0" applyFont="1" applyFill="1" applyBorder="1" applyAlignment="1">
      <alignment wrapText="1"/>
    </xf>
    <xf numFmtId="0" fontId="5" fillId="2" borderId="0" xfId="0" applyFont="1" applyFill="1" applyAlignment="1">
      <alignment horizontal="center" wrapText="1"/>
    </xf>
    <xf numFmtId="49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7" fillId="0" borderId="15" xfId="0" applyFont="1" applyBorder="1" applyAlignment="1">
      <alignment horizontal="left" vertical="center"/>
    </xf>
    <xf numFmtId="0" fontId="0" fillId="0" borderId="17" xfId="0" applyBorder="1">
      <alignment vertical="center"/>
    </xf>
    <xf numFmtId="0" fontId="17" fillId="0" borderId="16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0" fillId="0" borderId="17" xfId="0" applyBorder="1" applyAlignment="1">
      <alignment vertical="top" wrapText="1"/>
    </xf>
    <xf numFmtId="0" fontId="18" fillId="0" borderId="15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14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17" fillId="0" borderId="12" xfId="0" applyFont="1" applyBorder="1" applyAlignment="1">
      <alignment horizontal="justify" vertical="center" wrapText="1"/>
    </xf>
    <xf numFmtId="0" fontId="17" fillId="0" borderId="13" xfId="0" applyFont="1" applyBorder="1" applyAlignment="1">
      <alignment horizontal="justify" vertical="center" wrapText="1"/>
    </xf>
    <xf numFmtId="0" fontId="17" fillId="0" borderId="14" xfId="0" applyFont="1" applyBorder="1" applyAlignment="1">
      <alignment horizontal="justify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Z23"/>
  <sheetViews>
    <sheetView tabSelected="1" zoomScale="70" zoomScaleNormal="70" workbookViewId="0">
      <pane xSplit="6" ySplit="5" topLeftCell="G6" activePane="bottomRight" state="frozen"/>
      <selection pane="topRight"/>
      <selection pane="bottomLeft"/>
      <selection pane="bottomRight" activeCell="C31" sqref="C31"/>
    </sheetView>
  </sheetViews>
  <sheetFormatPr defaultColWidth="9" defaultRowHeight="14.4"/>
  <cols>
    <col min="1" max="1" width="3.88671875" style="2" customWidth="1"/>
    <col min="2" max="2" width="8.88671875" style="3" customWidth="1"/>
    <col min="3" max="3" width="8" style="4" customWidth="1"/>
    <col min="4" max="4" width="8.77734375" style="4" customWidth="1"/>
    <col min="5" max="5" width="6.109375" style="4" customWidth="1"/>
    <col min="6" max="6" width="19.88671875" style="4" customWidth="1"/>
    <col min="7" max="7" width="29.6640625" style="4" customWidth="1"/>
    <col min="8" max="10" width="6.21875" style="4" customWidth="1"/>
    <col min="11" max="11" width="40.77734375" style="4" customWidth="1"/>
    <col min="12" max="12" width="6.77734375" style="4" customWidth="1"/>
    <col min="13" max="15" width="5.44140625" style="4" customWidth="1"/>
    <col min="16" max="16" width="30.77734375" style="4" customWidth="1"/>
    <col min="17" max="17" width="6.6640625" style="4" customWidth="1"/>
    <col min="18" max="20" width="5.44140625" style="4" customWidth="1"/>
    <col min="21" max="21" width="30.77734375" style="4" customWidth="1"/>
    <col min="22" max="22" width="6.109375" style="4" customWidth="1"/>
    <col min="23" max="23" width="5.44140625" style="4" customWidth="1"/>
    <col min="24" max="24" width="30.77734375" style="4" customWidth="1"/>
    <col min="25" max="25" width="6.21875" style="4" customWidth="1"/>
    <col min="26" max="28" width="5.44140625" style="4" customWidth="1"/>
    <col min="29" max="29" width="30.77734375" style="4" customWidth="1"/>
    <col min="30" max="30" width="19" style="4" customWidth="1"/>
    <col min="31" max="31" width="5.44140625" style="4" customWidth="1"/>
    <col min="32" max="32" width="29.77734375" style="4" customWidth="1"/>
    <col min="33" max="33" width="5.88671875" style="4" customWidth="1"/>
    <col min="34" max="34" width="7.21875" style="4" customWidth="1"/>
    <col min="35" max="35" width="5.109375" style="4" customWidth="1"/>
    <col min="36" max="36" width="17.44140625" style="4" customWidth="1"/>
    <col min="37" max="37" width="5.109375" style="4" customWidth="1"/>
    <col min="38" max="38" width="27.6640625" style="4" customWidth="1"/>
    <col min="39" max="39" width="4.88671875" style="4" customWidth="1"/>
    <col min="40" max="40" width="28.44140625" style="4" customWidth="1"/>
    <col min="41" max="41" width="5" style="4" customWidth="1"/>
    <col min="42" max="42" width="36.77734375" style="4" customWidth="1"/>
    <col min="43" max="43" width="5" style="4" customWidth="1"/>
    <col min="44" max="44" width="24.33203125" style="5" customWidth="1"/>
    <col min="45" max="45" width="5.21875" style="5" customWidth="1"/>
    <col min="46" max="46" width="32.44140625" style="5" customWidth="1"/>
    <col min="47" max="47" width="5.44140625" style="5" customWidth="1"/>
    <col min="48" max="48" width="12.6640625" style="5" customWidth="1"/>
    <col min="49" max="49" width="18.109375" style="5" customWidth="1"/>
    <col min="50" max="50" width="14.77734375" style="4" customWidth="1"/>
    <col min="51" max="52" width="9" style="45"/>
    <col min="53" max="16384" width="9" style="1"/>
  </cols>
  <sheetData>
    <row r="1" spans="1:52" ht="27.75" customHeight="1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</row>
    <row r="2" spans="1:52" ht="27.75" customHeight="1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6"/>
      <c r="H2" s="61"/>
      <c r="I2" s="61"/>
      <c r="J2" s="62"/>
      <c r="K2" s="48" t="s">
        <v>7</v>
      </c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 t="s">
        <v>8</v>
      </c>
      <c r="AG2" s="70"/>
      <c r="AH2" s="55" t="s">
        <v>9</v>
      </c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4"/>
      <c r="AV2" s="52" t="s">
        <v>10</v>
      </c>
      <c r="AW2" s="52" t="s">
        <v>11</v>
      </c>
      <c r="AX2" s="46" t="s">
        <v>127</v>
      </c>
      <c r="AY2" s="46" t="s">
        <v>126</v>
      </c>
      <c r="AZ2" s="48" t="s">
        <v>12</v>
      </c>
    </row>
    <row r="3" spans="1:52" ht="20.25" customHeight="1">
      <c r="A3" s="48"/>
      <c r="B3" s="48"/>
      <c r="C3" s="48"/>
      <c r="D3" s="48"/>
      <c r="E3" s="48"/>
      <c r="F3" s="48"/>
      <c r="G3" s="55" t="s">
        <v>45</v>
      </c>
      <c r="H3" s="56"/>
      <c r="I3" s="56"/>
      <c r="J3" s="57"/>
      <c r="K3" s="48" t="s">
        <v>13</v>
      </c>
      <c r="L3" s="51"/>
      <c r="M3" s="51"/>
      <c r="N3" s="51"/>
      <c r="O3" s="51"/>
      <c r="P3" s="48" t="s">
        <v>14</v>
      </c>
      <c r="Q3" s="51"/>
      <c r="R3" s="51"/>
      <c r="S3" s="51"/>
      <c r="T3" s="51"/>
      <c r="U3" s="71" t="s">
        <v>15</v>
      </c>
      <c r="V3" s="71"/>
      <c r="W3" s="71"/>
      <c r="X3" s="71" t="s">
        <v>16</v>
      </c>
      <c r="Y3" s="71"/>
      <c r="Z3" s="71"/>
      <c r="AA3" s="71"/>
      <c r="AB3" s="71"/>
      <c r="AC3" s="71" t="s">
        <v>17</v>
      </c>
      <c r="AD3" s="51"/>
      <c r="AE3" s="51"/>
      <c r="AF3" s="51"/>
      <c r="AG3" s="51"/>
      <c r="AH3" s="65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7"/>
      <c r="AV3" s="52"/>
      <c r="AW3" s="52"/>
      <c r="AX3" s="46"/>
      <c r="AY3" s="46"/>
      <c r="AZ3" s="48"/>
    </row>
    <row r="4" spans="1:52" ht="23.25" customHeight="1">
      <c r="A4" s="48"/>
      <c r="B4" s="48"/>
      <c r="C4" s="48"/>
      <c r="D4" s="48"/>
      <c r="E4" s="48"/>
      <c r="F4" s="48"/>
      <c r="G4" s="58"/>
      <c r="H4" s="59"/>
      <c r="I4" s="59"/>
      <c r="J4" s="60"/>
      <c r="K4" s="51"/>
      <c r="L4" s="51"/>
      <c r="M4" s="51"/>
      <c r="N4" s="51"/>
      <c r="O4" s="51"/>
      <c r="P4" s="51"/>
      <c r="Q4" s="51"/>
      <c r="R4" s="51"/>
      <c r="S4" s="51"/>
      <c r="T4" s="51"/>
      <c r="U4" s="71"/>
      <c r="V4" s="71"/>
      <c r="W4" s="71"/>
      <c r="X4" s="71"/>
      <c r="Y4" s="71"/>
      <c r="Z4" s="71"/>
      <c r="AA4" s="71"/>
      <c r="AB4" s="71"/>
      <c r="AC4" s="51"/>
      <c r="AD4" s="51"/>
      <c r="AE4" s="51"/>
      <c r="AF4" s="51"/>
      <c r="AG4" s="51"/>
      <c r="AH4" s="48" t="s">
        <v>18</v>
      </c>
      <c r="AI4" s="48"/>
      <c r="AJ4" s="48"/>
      <c r="AK4" s="48"/>
      <c r="AL4" s="48" t="s">
        <v>19</v>
      </c>
      <c r="AM4" s="48"/>
      <c r="AN4" s="48" t="s">
        <v>20</v>
      </c>
      <c r="AO4" s="48"/>
      <c r="AP4" s="48" t="s">
        <v>44</v>
      </c>
      <c r="AQ4" s="51"/>
      <c r="AR4" s="52" t="s">
        <v>21</v>
      </c>
      <c r="AS4" s="52"/>
      <c r="AT4" s="68" t="s">
        <v>43</v>
      </c>
      <c r="AU4" s="69"/>
      <c r="AV4" s="52"/>
      <c r="AW4" s="52"/>
      <c r="AX4" s="46"/>
      <c r="AY4" s="46"/>
      <c r="AZ4" s="48"/>
    </row>
    <row r="5" spans="1:52" ht="85.5" customHeight="1">
      <c r="A5" s="53"/>
      <c r="B5" s="53"/>
      <c r="C5" s="53"/>
      <c r="D5" s="53"/>
      <c r="E5" s="53"/>
      <c r="F5" s="53"/>
      <c r="G5" s="6" t="s">
        <v>45</v>
      </c>
      <c r="H5" s="6" t="s">
        <v>46</v>
      </c>
      <c r="I5" s="6" t="s">
        <v>47</v>
      </c>
      <c r="J5" s="6" t="s">
        <v>26</v>
      </c>
      <c r="K5" s="6" t="s">
        <v>22</v>
      </c>
      <c r="L5" s="6" t="s">
        <v>23</v>
      </c>
      <c r="M5" s="6" t="s">
        <v>24</v>
      </c>
      <c r="N5" s="6" t="s">
        <v>25</v>
      </c>
      <c r="O5" s="6" t="s">
        <v>26</v>
      </c>
      <c r="P5" s="6" t="s">
        <v>22</v>
      </c>
      <c r="Q5" s="6" t="s">
        <v>27</v>
      </c>
      <c r="R5" s="6" t="s">
        <v>28</v>
      </c>
      <c r="S5" s="6" t="s">
        <v>29</v>
      </c>
      <c r="T5" s="6" t="s">
        <v>26</v>
      </c>
      <c r="U5" s="6" t="s">
        <v>22</v>
      </c>
      <c r="V5" s="6" t="s">
        <v>30</v>
      </c>
      <c r="W5" s="6" t="s">
        <v>26</v>
      </c>
      <c r="X5" s="6" t="s">
        <v>22</v>
      </c>
      <c r="Y5" s="6" t="s">
        <v>31</v>
      </c>
      <c r="Z5" s="6" t="s">
        <v>32</v>
      </c>
      <c r="AA5" s="6" t="s">
        <v>33</v>
      </c>
      <c r="AB5" s="6" t="s">
        <v>26</v>
      </c>
      <c r="AC5" s="6" t="s">
        <v>22</v>
      </c>
      <c r="AD5" s="6" t="s">
        <v>48</v>
      </c>
      <c r="AE5" s="6" t="s">
        <v>26</v>
      </c>
      <c r="AF5" s="6" t="s">
        <v>34</v>
      </c>
      <c r="AG5" s="6" t="s">
        <v>26</v>
      </c>
      <c r="AH5" s="6" t="s">
        <v>35</v>
      </c>
      <c r="AI5" s="6" t="s">
        <v>26</v>
      </c>
      <c r="AJ5" s="6" t="s">
        <v>36</v>
      </c>
      <c r="AK5" s="6" t="s">
        <v>26</v>
      </c>
      <c r="AL5" s="6" t="s">
        <v>37</v>
      </c>
      <c r="AM5" s="6" t="s">
        <v>26</v>
      </c>
      <c r="AN5" s="6" t="s">
        <v>38</v>
      </c>
      <c r="AO5" s="6" t="s">
        <v>26</v>
      </c>
      <c r="AP5" s="6" t="s">
        <v>39</v>
      </c>
      <c r="AQ5" s="6" t="s">
        <v>26</v>
      </c>
      <c r="AR5" s="7" t="s">
        <v>40</v>
      </c>
      <c r="AS5" s="7" t="s">
        <v>26</v>
      </c>
      <c r="AT5" s="7" t="s">
        <v>42</v>
      </c>
      <c r="AU5" s="7" t="s">
        <v>41</v>
      </c>
      <c r="AV5" s="54"/>
      <c r="AW5" s="54"/>
      <c r="AX5" s="47"/>
      <c r="AY5" s="47"/>
      <c r="AZ5" s="49"/>
    </row>
    <row r="6" spans="1:52" s="24" customFormat="1" ht="60.75" customHeight="1">
      <c r="A6" s="19">
        <v>1</v>
      </c>
      <c r="B6" s="20">
        <v>1710523</v>
      </c>
      <c r="C6" s="18" t="s">
        <v>73</v>
      </c>
      <c r="D6" s="18"/>
      <c r="E6" s="18"/>
      <c r="F6" s="17"/>
      <c r="G6" s="17"/>
      <c r="H6" s="17"/>
      <c r="I6" s="17"/>
      <c r="J6" s="17"/>
      <c r="K6" s="17" t="s">
        <v>71</v>
      </c>
      <c r="L6" s="18" t="s">
        <v>62</v>
      </c>
      <c r="M6" s="18"/>
      <c r="N6" s="18" t="s">
        <v>67</v>
      </c>
      <c r="O6" s="18">
        <v>60</v>
      </c>
      <c r="P6" s="18" t="s">
        <v>74</v>
      </c>
      <c r="Q6" s="18" t="s">
        <v>75</v>
      </c>
      <c r="R6" s="18"/>
      <c r="S6" s="18"/>
      <c r="T6" s="18">
        <v>10</v>
      </c>
      <c r="U6" s="18"/>
      <c r="V6" s="18"/>
      <c r="W6" s="18"/>
      <c r="X6" s="18"/>
      <c r="Y6" s="18"/>
      <c r="Z6" s="18"/>
      <c r="AA6" s="18"/>
      <c r="AB6" s="18"/>
      <c r="AC6" s="18" t="s">
        <v>72</v>
      </c>
      <c r="AD6" s="18">
        <v>30</v>
      </c>
      <c r="AE6" s="18">
        <v>30</v>
      </c>
      <c r="AF6" s="17" t="s">
        <v>76</v>
      </c>
      <c r="AG6" s="17">
        <v>9</v>
      </c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8">
        <f t="shared" ref="AV6:AV16" si="0">J6+O6+T6+W6+AB6+AE6+AG6+AK6+AM6+AO6+AQ6+AS6+AU6</f>
        <v>109</v>
      </c>
      <c r="AW6" s="17"/>
      <c r="AX6" s="41" t="s">
        <v>69</v>
      </c>
      <c r="AY6" s="37" t="s">
        <v>64</v>
      </c>
      <c r="AZ6" s="37" t="s">
        <v>125</v>
      </c>
    </row>
    <row r="7" spans="1:52" s="24" customFormat="1" ht="84.75" customHeight="1">
      <c r="A7" s="19">
        <v>2</v>
      </c>
      <c r="B7" s="18">
        <v>1710513</v>
      </c>
      <c r="C7" s="18" t="s">
        <v>70</v>
      </c>
      <c r="D7" s="18"/>
      <c r="E7" s="18"/>
      <c r="F7" s="19"/>
      <c r="G7" s="19"/>
      <c r="H7" s="19"/>
      <c r="I7" s="19"/>
      <c r="J7" s="19"/>
      <c r="K7" s="17" t="s">
        <v>66</v>
      </c>
      <c r="L7" s="18" t="s">
        <v>62</v>
      </c>
      <c r="M7" s="18"/>
      <c r="N7" s="17" t="s">
        <v>67</v>
      </c>
      <c r="O7" s="18">
        <v>60</v>
      </c>
      <c r="P7" s="18" t="s">
        <v>68</v>
      </c>
      <c r="Q7" s="18">
        <v>5</v>
      </c>
      <c r="R7" s="18"/>
      <c r="S7" s="18"/>
      <c r="T7" s="18">
        <v>5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8">
        <f t="shared" si="0"/>
        <v>65</v>
      </c>
      <c r="AW7" s="17"/>
      <c r="AX7" s="41" t="s">
        <v>69</v>
      </c>
      <c r="AY7" s="37" t="s">
        <v>64</v>
      </c>
      <c r="AZ7" s="37" t="s">
        <v>125</v>
      </c>
    </row>
    <row r="8" spans="1:52" s="24" customFormat="1" ht="87.75" customHeight="1">
      <c r="A8" s="18">
        <v>3</v>
      </c>
      <c r="B8" s="18" t="s">
        <v>103</v>
      </c>
      <c r="C8" s="18" t="s">
        <v>100</v>
      </c>
      <c r="D8" s="18"/>
      <c r="E8" s="18"/>
      <c r="F8" s="18"/>
      <c r="G8" s="18"/>
      <c r="H8" s="18"/>
      <c r="I8" s="18"/>
      <c r="J8" s="18"/>
      <c r="K8" s="18" t="s">
        <v>101</v>
      </c>
      <c r="L8" s="18" t="s">
        <v>95</v>
      </c>
      <c r="M8" s="18" t="s">
        <v>75</v>
      </c>
      <c r="N8" s="18">
        <v>20</v>
      </c>
      <c r="O8" s="18">
        <v>60</v>
      </c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>
        <f t="shared" si="0"/>
        <v>60</v>
      </c>
      <c r="AW8" s="18"/>
      <c r="AX8" s="41" t="s">
        <v>69</v>
      </c>
      <c r="AY8" s="39" t="s">
        <v>64</v>
      </c>
      <c r="AZ8" s="37" t="s">
        <v>125</v>
      </c>
    </row>
    <row r="9" spans="1:52" s="24" customFormat="1" ht="39.9" customHeight="1">
      <c r="A9" s="18">
        <v>4</v>
      </c>
      <c r="B9" s="18">
        <v>1710524</v>
      </c>
      <c r="C9" s="18" t="s">
        <v>117</v>
      </c>
      <c r="D9" s="18"/>
      <c r="E9" s="18"/>
      <c r="F9" s="18"/>
      <c r="G9" s="18"/>
      <c r="H9" s="18"/>
      <c r="I9" s="18"/>
      <c r="J9" s="18"/>
      <c r="K9" s="18" t="s">
        <v>114</v>
      </c>
      <c r="L9" s="18" t="s">
        <v>62</v>
      </c>
      <c r="M9" s="18">
        <v>5</v>
      </c>
      <c r="N9" s="18">
        <v>20</v>
      </c>
      <c r="O9" s="18">
        <v>45</v>
      </c>
      <c r="P9" s="18" t="s">
        <v>115</v>
      </c>
      <c r="Q9" s="18">
        <v>5</v>
      </c>
      <c r="R9" s="18"/>
      <c r="S9" s="18"/>
      <c r="T9" s="18">
        <v>5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>
        <f t="shared" si="0"/>
        <v>50</v>
      </c>
      <c r="AW9" s="18"/>
      <c r="AX9" s="41" t="s">
        <v>69</v>
      </c>
      <c r="AY9" s="39" t="s">
        <v>64</v>
      </c>
      <c r="AZ9" s="37" t="s">
        <v>125</v>
      </c>
    </row>
    <row r="10" spans="1:52" s="24" customFormat="1" ht="80.25" customHeight="1">
      <c r="A10" s="18">
        <v>5</v>
      </c>
      <c r="B10" s="18">
        <v>1510703</v>
      </c>
      <c r="C10" s="18" t="s">
        <v>106</v>
      </c>
      <c r="D10" s="18"/>
      <c r="E10" s="18"/>
      <c r="F10" s="18"/>
      <c r="G10" s="18"/>
      <c r="H10" s="18"/>
      <c r="I10" s="18"/>
      <c r="J10" s="18"/>
      <c r="K10" s="18" t="s">
        <v>109</v>
      </c>
      <c r="L10" s="18">
        <v>10</v>
      </c>
      <c r="M10" s="18">
        <v>5</v>
      </c>
      <c r="N10" s="18"/>
      <c r="O10" s="18">
        <v>15</v>
      </c>
      <c r="P10" s="18" t="s">
        <v>118</v>
      </c>
      <c r="Q10" s="18" t="s">
        <v>96</v>
      </c>
      <c r="R10" s="18">
        <v>3</v>
      </c>
      <c r="S10" s="18"/>
      <c r="T10" s="18">
        <v>18</v>
      </c>
      <c r="U10" s="18"/>
      <c r="V10" s="18"/>
      <c r="W10" s="18"/>
      <c r="X10" s="18" t="s">
        <v>107</v>
      </c>
      <c r="Y10" s="18">
        <v>1</v>
      </c>
      <c r="Z10" s="18">
        <v>2</v>
      </c>
      <c r="AA10" s="18"/>
      <c r="AB10" s="18">
        <v>3</v>
      </c>
      <c r="AC10" s="18" t="s">
        <v>108</v>
      </c>
      <c r="AD10" s="18"/>
      <c r="AE10" s="18">
        <v>0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>
        <f t="shared" si="0"/>
        <v>36</v>
      </c>
      <c r="AW10" s="18"/>
      <c r="AX10" s="41" t="s">
        <v>69</v>
      </c>
      <c r="AY10" s="39" t="s">
        <v>64</v>
      </c>
      <c r="AZ10" s="37" t="s">
        <v>125</v>
      </c>
    </row>
    <row r="11" spans="1:52" s="23" customFormat="1" ht="78" customHeight="1">
      <c r="A11" s="18">
        <v>6</v>
      </c>
      <c r="B11" s="18" t="s">
        <v>88</v>
      </c>
      <c r="C11" s="18" t="s">
        <v>87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 t="s">
        <v>89</v>
      </c>
      <c r="AD11" s="18" t="s">
        <v>90</v>
      </c>
      <c r="AE11" s="18">
        <v>60</v>
      </c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>
        <f t="shared" si="0"/>
        <v>60</v>
      </c>
      <c r="AW11" s="18"/>
      <c r="AX11" s="41" t="s">
        <v>63</v>
      </c>
      <c r="AY11" s="39" t="s">
        <v>64</v>
      </c>
      <c r="AZ11" s="37" t="s">
        <v>125</v>
      </c>
    </row>
    <row r="12" spans="1:52" s="24" customFormat="1" ht="43.2">
      <c r="A12" s="26">
        <v>7</v>
      </c>
      <c r="B12" s="26">
        <v>1710518</v>
      </c>
      <c r="C12" s="26" t="s">
        <v>60</v>
      </c>
      <c r="D12" s="22"/>
      <c r="E12" s="26"/>
      <c r="F12" s="26"/>
      <c r="G12" s="25"/>
      <c r="H12" s="25"/>
      <c r="I12" s="25"/>
      <c r="J12" s="25"/>
      <c r="K12" s="26" t="s">
        <v>61</v>
      </c>
      <c r="L12" s="26" t="s">
        <v>62</v>
      </c>
      <c r="M12" s="27">
        <v>5</v>
      </c>
      <c r="N12" s="26">
        <v>20</v>
      </c>
      <c r="O12" s="26">
        <v>45</v>
      </c>
      <c r="P12" s="26"/>
      <c r="Q12" s="26"/>
      <c r="R12" s="26"/>
      <c r="S12" s="26"/>
      <c r="T12" s="26"/>
      <c r="U12" s="28"/>
      <c r="V12" s="29"/>
      <c r="W12" s="28"/>
      <c r="X12" s="26"/>
      <c r="Y12" s="26"/>
      <c r="Z12" s="26"/>
      <c r="AA12" s="26"/>
      <c r="AB12" s="26"/>
      <c r="AC12" s="29"/>
      <c r="AD12" s="29"/>
      <c r="AE12" s="29"/>
      <c r="AF12" s="26"/>
      <c r="AG12" s="26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6"/>
      <c r="AS12" s="29"/>
      <c r="AT12" s="29"/>
      <c r="AU12" s="29"/>
      <c r="AV12" s="21">
        <f t="shared" si="0"/>
        <v>45</v>
      </c>
      <c r="AW12" s="26"/>
      <c r="AX12" s="42" t="s">
        <v>63</v>
      </c>
      <c r="AY12" s="38" t="s">
        <v>64</v>
      </c>
      <c r="AZ12" s="38"/>
    </row>
    <row r="13" spans="1:52" s="24" customFormat="1" ht="43.2">
      <c r="A13" s="25">
        <v>8</v>
      </c>
      <c r="B13" s="21">
        <v>1710527</v>
      </c>
      <c r="C13" s="21" t="s">
        <v>59</v>
      </c>
      <c r="D13" s="21"/>
      <c r="E13" s="21"/>
      <c r="F13" s="25"/>
      <c r="G13" s="25"/>
      <c r="H13" s="25"/>
      <c r="I13" s="25"/>
      <c r="J13" s="25"/>
      <c r="K13" s="26" t="s">
        <v>54</v>
      </c>
      <c r="L13" s="26">
        <v>10</v>
      </c>
      <c r="M13" s="21"/>
      <c r="N13" s="21">
        <v>20</v>
      </c>
      <c r="O13" s="21">
        <v>30</v>
      </c>
      <c r="P13" s="21" t="s">
        <v>119</v>
      </c>
      <c r="Q13" s="21">
        <v>5</v>
      </c>
      <c r="R13" s="30"/>
      <c r="S13" s="31"/>
      <c r="T13" s="32">
        <v>5</v>
      </c>
      <c r="U13" s="32"/>
      <c r="V13" s="33"/>
      <c r="W13" s="32"/>
      <c r="X13" s="32"/>
      <c r="Y13" s="32"/>
      <c r="Z13" s="32"/>
      <c r="AA13" s="33"/>
      <c r="AB13" s="34"/>
      <c r="AC13" s="33"/>
      <c r="AD13" s="33"/>
      <c r="AE13" s="33"/>
      <c r="AF13" s="35"/>
      <c r="AG13" s="35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6"/>
      <c r="AS13" s="21"/>
      <c r="AT13" s="33"/>
      <c r="AU13" s="33"/>
      <c r="AV13" s="21">
        <f t="shared" si="0"/>
        <v>35</v>
      </c>
      <c r="AW13" s="26"/>
      <c r="AX13" s="43" t="s">
        <v>63</v>
      </c>
      <c r="AY13" s="38" t="s">
        <v>64</v>
      </c>
      <c r="AZ13" s="38"/>
    </row>
    <row r="14" spans="1:52" s="24" customFormat="1" ht="64.8">
      <c r="A14" s="21">
        <v>9</v>
      </c>
      <c r="B14" s="21">
        <v>1710526</v>
      </c>
      <c r="C14" s="21" t="s">
        <v>112</v>
      </c>
      <c r="D14" s="21"/>
      <c r="E14" s="21"/>
      <c r="F14" s="21"/>
      <c r="G14" s="21"/>
      <c r="H14" s="21"/>
      <c r="I14" s="21"/>
      <c r="J14" s="21"/>
      <c r="K14" s="21" t="s">
        <v>124</v>
      </c>
      <c r="L14" s="21">
        <v>10</v>
      </c>
      <c r="M14" s="21"/>
      <c r="N14" s="21">
        <v>20</v>
      </c>
      <c r="O14" s="21">
        <v>30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 t="s">
        <v>113</v>
      </c>
      <c r="AD14" s="21"/>
      <c r="AE14" s="21">
        <v>0</v>
      </c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>
        <f t="shared" si="0"/>
        <v>30</v>
      </c>
      <c r="AW14" s="21"/>
      <c r="AX14" s="44" t="s">
        <v>63</v>
      </c>
      <c r="AY14" s="40" t="s">
        <v>64</v>
      </c>
      <c r="AZ14" s="38"/>
    </row>
    <row r="15" spans="1:52" s="24" customFormat="1" ht="28.8">
      <c r="A15" s="26">
        <v>10</v>
      </c>
      <c r="B15" s="26">
        <v>1710528</v>
      </c>
      <c r="C15" s="26" t="s">
        <v>65</v>
      </c>
      <c r="D15" s="21"/>
      <c r="E15" s="21"/>
      <c r="F15" s="26"/>
      <c r="G15" s="25"/>
      <c r="H15" s="25"/>
      <c r="I15" s="25"/>
      <c r="J15" s="25"/>
      <c r="K15" s="22"/>
      <c r="L15" s="26"/>
      <c r="M15" s="21"/>
      <c r="N15" s="21"/>
      <c r="O15" s="21"/>
      <c r="P15" s="21"/>
      <c r="Q15" s="26"/>
      <c r="R15" s="26"/>
      <c r="S15" s="26"/>
      <c r="T15" s="26"/>
      <c r="U15" s="26" t="s">
        <v>120</v>
      </c>
      <c r="V15" s="21">
        <v>8</v>
      </c>
      <c r="W15" s="21">
        <v>8</v>
      </c>
      <c r="X15" s="26"/>
      <c r="Y15" s="26"/>
      <c r="Z15" s="26"/>
      <c r="AA15" s="26"/>
      <c r="AB15" s="26"/>
      <c r="AC15" s="33"/>
      <c r="AD15" s="33"/>
      <c r="AE15" s="33">
        <v>0</v>
      </c>
      <c r="AF15" s="21"/>
      <c r="AG15" s="26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21"/>
      <c r="AS15" s="33"/>
      <c r="AT15" s="33"/>
      <c r="AU15" s="33"/>
      <c r="AV15" s="21">
        <f t="shared" si="0"/>
        <v>8</v>
      </c>
      <c r="AW15" s="26"/>
      <c r="AX15" s="42" t="s">
        <v>63</v>
      </c>
      <c r="AY15" s="38" t="s">
        <v>64</v>
      </c>
      <c r="AZ15" s="38"/>
    </row>
    <row r="16" spans="1:52" s="24" customFormat="1" ht="97.5" customHeight="1">
      <c r="A16" s="21">
        <v>11</v>
      </c>
      <c r="B16" s="21" t="s">
        <v>84</v>
      </c>
      <c r="C16" s="21" t="s">
        <v>85</v>
      </c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 t="s">
        <v>86</v>
      </c>
      <c r="AD16" s="21">
        <v>0</v>
      </c>
      <c r="AE16" s="21">
        <v>0</v>
      </c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35">
        <f t="shared" si="0"/>
        <v>0</v>
      </c>
      <c r="AW16" s="21"/>
      <c r="AX16" s="44" t="s">
        <v>63</v>
      </c>
      <c r="AY16" s="40" t="s">
        <v>64</v>
      </c>
      <c r="AZ16" s="38"/>
    </row>
    <row r="17" spans="1:52" s="24" customFormat="1" ht="97.5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35"/>
      <c r="AW17" s="21"/>
      <c r="AX17" s="44"/>
      <c r="AY17" s="40"/>
      <c r="AZ17" s="38"/>
    </row>
    <row r="18" spans="1:52" s="24" customFormat="1" ht="118.8">
      <c r="A18" s="18">
        <v>1</v>
      </c>
      <c r="B18" s="18" t="s">
        <v>104</v>
      </c>
      <c r="C18" s="18" t="s">
        <v>102</v>
      </c>
      <c r="D18" s="18"/>
      <c r="E18" s="18"/>
      <c r="F18" s="18"/>
      <c r="G18" s="18"/>
      <c r="H18" s="18"/>
      <c r="I18" s="18"/>
      <c r="J18" s="18"/>
      <c r="K18" s="18" t="s">
        <v>105</v>
      </c>
      <c r="L18" s="18" t="s">
        <v>62</v>
      </c>
      <c r="M18" s="18"/>
      <c r="N18" s="18" t="s">
        <v>67</v>
      </c>
      <c r="O18" s="18">
        <v>60</v>
      </c>
      <c r="P18" s="18" t="s">
        <v>116</v>
      </c>
      <c r="Q18" s="18" t="s">
        <v>96</v>
      </c>
      <c r="R18" s="18"/>
      <c r="S18" s="18"/>
      <c r="T18" s="18">
        <v>15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>
        <f t="shared" ref="AV18:AV23" si="1">J18+O18+T18+W18+AB18+AE18+AG18+AK18+AM18+AO18+AQ18+AS18+AU18</f>
        <v>75</v>
      </c>
      <c r="AW18" s="18"/>
      <c r="AX18" s="41" t="s">
        <v>69</v>
      </c>
      <c r="AY18" s="39" t="s">
        <v>79</v>
      </c>
      <c r="AZ18" s="37" t="s">
        <v>125</v>
      </c>
    </row>
    <row r="19" spans="1:52" s="23" customFormat="1" ht="106.5" customHeight="1">
      <c r="A19" s="18">
        <v>2</v>
      </c>
      <c r="B19" s="18" t="s">
        <v>94</v>
      </c>
      <c r="C19" s="18" t="s">
        <v>93</v>
      </c>
      <c r="D19" s="18"/>
      <c r="E19" s="18"/>
      <c r="F19" s="18"/>
      <c r="G19" s="18"/>
      <c r="H19" s="18"/>
      <c r="I19" s="18"/>
      <c r="J19" s="18"/>
      <c r="K19" s="18" t="s">
        <v>121</v>
      </c>
      <c r="L19" s="18" t="s">
        <v>95</v>
      </c>
      <c r="M19" s="18" t="s">
        <v>96</v>
      </c>
      <c r="N19" s="18"/>
      <c r="O19" s="18">
        <v>45</v>
      </c>
      <c r="P19" s="18" t="s">
        <v>99</v>
      </c>
      <c r="Q19" s="18">
        <v>5</v>
      </c>
      <c r="R19" s="18"/>
      <c r="S19" s="18"/>
      <c r="T19" s="18">
        <v>5</v>
      </c>
      <c r="U19" s="18" t="s">
        <v>97</v>
      </c>
      <c r="V19" s="18" t="s">
        <v>98</v>
      </c>
      <c r="W19" s="18">
        <v>24</v>
      </c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>
        <f t="shared" si="1"/>
        <v>74</v>
      </c>
      <c r="AW19" s="18"/>
      <c r="AX19" s="41" t="s">
        <v>69</v>
      </c>
      <c r="AY19" s="39" t="s">
        <v>79</v>
      </c>
      <c r="AZ19" s="37" t="s">
        <v>125</v>
      </c>
    </row>
    <row r="20" spans="1:52" s="23" customFormat="1" ht="43.2">
      <c r="A20" s="21">
        <v>3</v>
      </c>
      <c r="B20" s="21">
        <v>1610752</v>
      </c>
      <c r="C20" s="21" t="s">
        <v>77</v>
      </c>
      <c r="D20" s="21"/>
      <c r="E20" s="21"/>
      <c r="F20" s="21"/>
      <c r="G20" s="21"/>
      <c r="H20" s="21"/>
      <c r="I20" s="21"/>
      <c r="J20" s="21"/>
      <c r="K20" s="21" t="s">
        <v>123</v>
      </c>
      <c r="L20" s="21" t="s">
        <v>62</v>
      </c>
      <c r="M20" s="21"/>
      <c r="N20" s="21">
        <v>20</v>
      </c>
      <c r="O20" s="21">
        <v>40</v>
      </c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 t="s">
        <v>78</v>
      </c>
      <c r="AD20" s="21">
        <v>30</v>
      </c>
      <c r="AE20" s="21">
        <v>30</v>
      </c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>
        <f t="shared" si="1"/>
        <v>70</v>
      </c>
      <c r="AW20" s="21"/>
      <c r="AX20" s="44" t="s">
        <v>63</v>
      </c>
      <c r="AY20" s="40" t="s">
        <v>79</v>
      </c>
      <c r="AZ20" s="40"/>
    </row>
    <row r="21" spans="1:52" s="23" customFormat="1" ht="54">
      <c r="A21" s="21">
        <v>4</v>
      </c>
      <c r="B21" s="21">
        <v>1610735</v>
      </c>
      <c r="C21" s="21" t="s">
        <v>110</v>
      </c>
      <c r="D21" s="21"/>
      <c r="E21" s="21"/>
      <c r="F21" s="21"/>
      <c r="G21" s="21"/>
      <c r="H21" s="21"/>
      <c r="I21" s="21"/>
      <c r="J21" s="21"/>
      <c r="K21" s="21" t="s">
        <v>122</v>
      </c>
      <c r="L21" s="21" t="s">
        <v>95</v>
      </c>
      <c r="M21" s="21">
        <v>5</v>
      </c>
      <c r="N21" s="21"/>
      <c r="O21" s="21">
        <v>35</v>
      </c>
      <c r="P21" s="21"/>
      <c r="Q21" s="21"/>
      <c r="R21" s="21"/>
      <c r="S21" s="21"/>
      <c r="T21" s="21"/>
      <c r="U21" s="21" t="s">
        <v>111</v>
      </c>
      <c r="V21" s="21">
        <v>8</v>
      </c>
      <c r="W21" s="21">
        <v>8</v>
      </c>
      <c r="X21" s="21"/>
      <c r="Y21" s="21"/>
      <c r="Z21" s="21"/>
      <c r="AA21" s="21"/>
      <c r="AB21" s="21"/>
      <c r="AC21" s="21"/>
      <c r="AD21" s="21"/>
      <c r="AE21" s="21"/>
      <c r="AF21" s="21">
        <v>1</v>
      </c>
      <c r="AG21" s="21">
        <v>1</v>
      </c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>
        <f t="shared" si="1"/>
        <v>44</v>
      </c>
      <c r="AW21" s="21"/>
      <c r="AX21" s="44" t="s">
        <v>63</v>
      </c>
      <c r="AY21" s="40" t="s">
        <v>79</v>
      </c>
      <c r="AZ21" s="40"/>
    </row>
    <row r="22" spans="1:52" s="23" customFormat="1" ht="43.2">
      <c r="A22" s="21">
        <v>5</v>
      </c>
      <c r="B22" s="21" t="s">
        <v>81</v>
      </c>
      <c r="C22" s="21" t="s">
        <v>80</v>
      </c>
      <c r="D22" s="21"/>
      <c r="E22" s="21"/>
      <c r="F22" s="21"/>
      <c r="G22" s="21"/>
      <c r="H22" s="21"/>
      <c r="I22" s="21"/>
      <c r="J22" s="21"/>
      <c r="K22" s="21" t="s">
        <v>82</v>
      </c>
      <c r="L22" s="21">
        <v>10</v>
      </c>
      <c r="M22" s="21"/>
      <c r="N22" s="21"/>
      <c r="O22" s="21">
        <v>10</v>
      </c>
      <c r="P22" s="21" t="s">
        <v>83</v>
      </c>
      <c r="Q22" s="21">
        <v>5</v>
      </c>
      <c r="R22" s="21"/>
      <c r="S22" s="21"/>
      <c r="T22" s="21">
        <v>5</v>
      </c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>
        <f t="shared" si="1"/>
        <v>15</v>
      </c>
      <c r="AW22" s="21"/>
      <c r="AX22" s="44" t="s">
        <v>63</v>
      </c>
      <c r="AY22" s="40" t="s">
        <v>79</v>
      </c>
      <c r="AZ22" s="40"/>
    </row>
    <row r="23" spans="1:52" s="23" customFormat="1" ht="28.8">
      <c r="A23" s="21">
        <v>6</v>
      </c>
      <c r="B23" s="21" t="s">
        <v>91</v>
      </c>
      <c r="C23" s="21" t="s">
        <v>92</v>
      </c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35">
        <f t="shared" si="1"/>
        <v>0</v>
      </c>
      <c r="AW23" s="21"/>
      <c r="AX23" s="44" t="s">
        <v>63</v>
      </c>
      <c r="AY23" s="40" t="s">
        <v>79</v>
      </c>
      <c r="AZ23" s="40"/>
    </row>
  </sheetData>
  <sortState ref="A6:AY23">
    <sortCondition descending="1" ref="AY6:AY23"/>
    <sortCondition descending="1" ref="AX6:AX23"/>
    <sortCondition descending="1" ref="AV6:AV23"/>
  </sortState>
  <mergeCells count="28">
    <mergeCell ref="AW2:AW5"/>
    <mergeCell ref="AX2:AX5"/>
    <mergeCell ref="G3:J4"/>
    <mergeCell ref="G2:J2"/>
    <mergeCell ref="AH2:AU3"/>
    <mergeCell ref="AT4:AU4"/>
    <mergeCell ref="AF2:AG4"/>
    <mergeCell ref="K3:O4"/>
    <mergeCell ref="P3:T4"/>
    <mergeCell ref="U3:W4"/>
    <mergeCell ref="X3:AB4"/>
    <mergeCell ref="AC3:AE4"/>
    <mergeCell ref="AY2:AY5"/>
    <mergeCell ref="AZ2:AZ5"/>
    <mergeCell ref="A1:AX1"/>
    <mergeCell ref="K2:AE2"/>
    <mergeCell ref="AH4:AK4"/>
    <mergeCell ref="AL4:AM4"/>
    <mergeCell ref="AN4:AO4"/>
    <mergeCell ref="AP4:AQ4"/>
    <mergeCell ref="AR4:AS4"/>
    <mergeCell ref="A2:A5"/>
    <mergeCell ref="B2:B5"/>
    <mergeCell ref="C2:C5"/>
    <mergeCell ref="D2:D5"/>
    <mergeCell ref="E2:E5"/>
    <mergeCell ref="F2:F5"/>
    <mergeCell ref="AV2:AV5"/>
  </mergeCells>
  <phoneticPr fontId="8" type="noConversion"/>
  <dataValidations disablePrompts="1" count="3">
    <dataValidation type="list" showInputMessage="1" showErrorMessage="1" sqref="D8:D11 D6">
      <formula1>"学历教育博士,学历教育硕士,硕博连读,直接攻博,全日制专业学位硕士"</formula1>
    </dataValidation>
    <dataValidation type="list" showInputMessage="1" showErrorMessage="1" sqref="AA6">
      <formula1>"SCI,EI,SSCI"</formula1>
    </dataValidation>
    <dataValidation type="list" showInputMessage="1" showErrorMessage="1" sqref="E6:E11">
      <formula1>"道路系,交通系,铁道系,运输系,信息系"</formula1>
    </dataValidation>
  </dataValidations>
  <pageMargins left="0.13888888888888901" right="0.13888888888888901" top="0.33888888888888902" bottom="0.21875" header="0.31388888888888899" footer="0.18888888888888899"/>
  <pageSetup paperSize="9"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workbookViewId="0">
      <selection activeCell="C1" sqref="C1:C3"/>
    </sheetView>
  </sheetViews>
  <sheetFormatPr defaultRowHeight="14.4"/>
  <cols>
    <col min="6" max="6" width="27.109375" customWidth="1"/>
    <col min="7" max="7" width="52.88671875" customWidth="1"/>
  </cols>
  <sheetData>
    <row r="1" spans="1:13" ht="120" customHeight="1">
      <c r="A1" s="78">
        <v>1</v>
      </c>
      <c r="B1" s="78" t="s">
        <v>49</v>
      </c>
      <c r="C1" s="78">
        <v>1710527</v>
      </c>
      <c r="D1" s="8" t="s">
        <v>50</v>
      </c>
      <c r="E1" s="78" t="s">
        <v>52</v>
      </c>
      <c r="F1" s="11"/>
      <c r="G1" s="84">
        <v>18116398319</v>
      </c>
      <c r="H1" s="84" t="s">
        <v>53</v>
      </c>
      <c r="I1" s="72" t="s">
        <v>54</v>
      </c>
      <c r="J1" s="14" t="s">
        <v>55</v>
      </c>
      <c r="K1" s="75">
        <v>2019.12</v>
      </c>
      <c r="L1" s="78" t="s">
        <v>58</v>
      </c>
      <c r="M1" s="81">
        <v>30</v>
      </c>
    </row>
    <row r="2" spans="1:13" ht="15.6">
      <c r="A2" s="79"/>
      <c r="B2" s="79"/>
      <c r="C2" s="79"/>
      <c r="D2" s="10" t="s">
        <v>51</v>
      </c>
      <c r="E2" s="79"/>
      <c r="F2" s="12">
        <v>2021.7</v>
      </c>
      <c r="G2" s="85"/>
      <c r="H2" s="85"/>
      <c r="I2" s="73"/>
      <c r="J2" s="15" t="s">
        <v>56</v>
      </c>
      <c r="K2" s="76"/>
      <c r="L2" s="79"/>
      <c r="M2" s="82"/>
    </row>
    <row r="3" spans="1:13" ht="15" thickBot="1">
      <c r="A3" s="80"/>
      <c r="B3" s="80"/>
      <c r="C3" s="80"/>
      <c r="D3" s="9"/>
      <c r="E3" s="80"/>
      <c r="F3" s="13"/>
      <c r="G3" s="86"/>
      <c r="H3" s="86"/>
      <c r="I3" s="74"/>
      <c r="J3" s="16" t="s">
        <v>57</v>
      </c>
      <c r="K3" s="77"/>
      <c r="L3" s="80"/>
      <c r="M3" s="83"/>
    </row>
  </sheetData>
  <mergeCells count="10">
    <mergeCell ref="I1:I3"/>
    <mergeCell ref="K1:K3"/>
    <mergeCell ref="L1:L3"/>
    <mergeCell ref="M1:M3"/>
    <mergeCell ref="A1:A3"/>
    <mergeCell ref="B1:B3"/>
    <mergeCell ref="C1:C3"/>
    <mergeCell ref="E1:E3"/>
    <mergeCell ref="G1:G3"/>
    <mergeCell ref="H1:H3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博士国奖</vt:lpstr>
      <vt:lpstr>Sheet1</vt:lpstr>
      <vt:lpstr>博士国奖!_GoBack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ygb</dc:creator>
  <cp:lastModifiedBy>Shiny Sun</cp:lastModifiedBy>
  <cp:lastPrinted>2014-10-15T05:45:00Z</cp:lastPrinted>
  <dcterms:created xsi:type="dcterms:W3CDTF">2014-10-10T10:41:00Z</dcterms:created>
  <dcterms:modified xsi:type="dcterms:W3CDTF">2020-06-30T14:26:31Z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